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port-tf\redirections$\acasalta\Desktop\"/>
    </mc:Choice>
  </mc:AlternateContent>
  <xr:revisionPtr revIDLastSave="0" documentId="8_{28F8DA68-F637-4734-97BF-734FC9B8AA95}" xr6:coauthVersionLast="47" xr6:coauthVersionMax="47" xr10:uidLastSave="{00000000-0000-0000-0000-000000000000}"/>
  <bookViews>
    <workbookView xWindow="-25320" yWindow="330" windowWidth="25440" windowHeight="15390" xr2:uid="{00000000-000D-0000-FFFF-FFFF00000000}"/>
  </bookViews>
  <sheets>
    <sheet name="DE" sheetId="1" r:id="rId1"/>
  </sheets>
  <definedNames>
    <definedName name="_xlnm.Print_Titles" localSheetId="0">DE!$1:$5</definedName>
    <definedName name="_xlnm.Print_Area" localSheetId="0">DE!$A$1:$G$57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7" i="1" l="1"/>
  <c r="G43" i="1" l="1"/>
  <c r="G42" i="1"/>
  <c r="G41" i="1"/>
  <c r="G40" i="1"/>
  <c r="G39" i="1"/>
  <c r="G38" i="1"/>
  <c r="G36" i="1"/>
  <c r="G35" i="1"/>
  <c r="G15" i="1"/>
  <c r="G14" i="1"/>
  <c r="G27" i="1"/>
  <c r="G26" i="1"/>
  <c r="G24" i="1"/>
  <c r="G25" i="1"/>
  <c r="G23" i="1"/>
  <c r="G22" i="1"/>
  <c r="G21" i="1"/>
  <c r="G20" i="1"/>
  <c r="G18" i="1"/>
  <c r="G17" i="1"/>
  <c r="G9" i="1"/>
  <c r="G13" i="1" l="1"/>
  <c r="G12" i="1"/>
  <c r="G11" i="1"/>
  <c r="G10" i="1"/>
  <c r="G47" i="1" l="1"/>
  <c r="G46" i="1"/>
  <c r="G45" i="1"/>
  <c r="G31" i="1" l="1"/>
  <c r="G30" i="1"/>
  <c r="G29" i="1"/>
  <c r="G50" i="1"/>
  <c r="G49" i="1" l="1"/>
  <c r="G54" i="1"/>
  <c r="G55" i="1" l="1"/>
  <c r="G56" i="1"/>
</calcChain>
</file>

<file path=xl/sharedStrings.xml><?xml version="1.0" encoding="utf-8"?>
<sst xmlns="http://schemas.openxmlformats.org/spreadsheetml/2006/main" count="135" uniqueCount="100">
  <si>
    <t xml:space="preserve">N° </t>
  </si>
  <si>
    <t>DESIGNATION DES OUVRAGES</t>
  </si>
  <si>
    <t>Montant</t>
  </si>
  <si>
    <t>P.U.</t>
  </si>
  <si>
    <t>Q.</t>
  </si>
  <si>
    <t>U.</t>
  </si>
  <si>
    <t>F.</t>
  </si>
  <si>
    <t>TVA à 10%</t>
  </si>
  <si>
    <t xml:space="preserve">              </t>
  </si>
  <si>
    <t>Montant total  - € H.T.</t>
  </si>
  <si>
    <t>1.2</t>
  </si>
  <si>
    <t>1.5</t>
  </si>
  <si>
    <t>1.6</t>
  </si>
  <si>
    <t>1.3</t>
  </si>
  <si>
    <t>1.4</t>
  </si>
  <si>
    <r>
      <t xml:space="preserve">INTERVENTION DE 2 HEURES
</t>
    </r>
    <r>
      <rPr>
        <sz val="16"/>
        <color theme="1"/>
        <rFont val="Gil"/>
      </rPr>
      <t>Par ouvrier y/c indemnité forfait.  petites fournit. de 100 €</t>
    </r>
  </si>
  <si>
    <r>
      <t xml:space="preserve">INTERVENTION D'UNE DEMI-JOURNEE
</t>
    </r>
    <r>
      <rPr>
        <sz val="16"/>
        <color theme="1"/>
        <rFont val="Gil"/>
      </rPr>
      <t>Par ouvrier y/c indemnité forfait.  petites fournit. de 150 €</t>
    </r>
  </si>
  <si>
    <t>1.7</t>
  </si>
  <si>
    <r>
      <t xml:space="preserve">MAJORATION  POUR TRAVAIL  EXCEPTIONNEL
</t>
    </r>
    <r>
      <rPr>
        <sz val="16"/>
        <color theme="1"/>
        <rFont val="Gil"/>
      </rPr>
      <t>Jours fériés, week-end</t>
    </r>
  </si>
  <si>
    <t>Coeff</t>
  </si>
  <si>
    <r>
      <t xml:space="preserve">MAJORATION  POUR TRAVAIL  EXCEPTIONNEL
</t>
    </r>
    <r>
      <rPr>
        <sz val="16"/>
        <color theme="1"/>
        <rFont val="Gil"/>
      </rPr>
      <t>Nuit</t>
    </r>
  </si>
  <si>
    <t>DEPLACEMENTS</t>
  </si>
  <si>
    <t>U</t>
  </si>
  <si>
    <r>
      <t xml:space="preserve">MAJORATION  POUR TRAVAIL  EXCEPTIONNEL
</t>
    </r>
    <r>
      <rPr>
        <sz val="16"/>
        <color theme="1"/>
        <rFont val="Gil"/>
      </rPr>
      <t>Astreinte pour jour férié et dimanche ( 24 h / 24 )</t>
    </r>
  </si>
  <si>
    <r>
      <t xml:space="preserve">INTERVENTION D'UNE JOURNEE
</t>
    </r>
    <r>
      <rPr>
        <sz val="16"/>
        <color theme="1"/>
        <rFont val="Gil"/>
      </rPr>
      <t>Par ouvrier y/c indemnité forfait.  petites fournit. de 200 €</t>
    </r>
  </si>
  <si>
    <r>
      <t xml:space="preserve">REMISE D'UN RAPPORT
</t>
    </r>
    <r>
      <rPr>
        <sz val="16"/>
        <color theme="1"/>
        <rFont val="Gil"/>
      </rPr>
      <t>Comprenant le travail sur logiciel spécifique d'un technicien spécialisé à la journée
Comprenant l'utilisation de logiciels spécifiques et professionnels pour rélaisation des réseaux/canallisations et synoptiques d'installations</t>
    </r>
  </si>
  <si>
    <t>RELEVE SUR SITE DES RESEAUX/CANALISATIONS EXISTANTS + 
SYNOPTIQUE ET SHCEMAS DE FONCTIONNEMENT</t>
  </si>
  <si>
    <r>
      <t xml:space="preserve">REPERAGES RESEAUX/CANALISATIONS D'UNE DEMI-JOURNEE
</t>
    </r>
    <r>
      <rPr>
        <sz val="16"/>
        <color theme="1"/>
        <rFont val="Gil"/>
      </rPr>
      <t>Par groupe de techniciens (x2) spécialisés 
y/c matériel nécessaire au repérage et levé des réseaux/canallisations existants</t>
    </r>
  </si>
  <si>
    <r>
      <t xml:space="preserve">REPERAGES RESEAUX/CANALISATIONS D'UNE JOURNEE
</t>
    </r>
    <r>
      <rPr>
        <sz val="16"/>
        <color theme="1"/>
        <rFont val="Gil"/>
      </rPr>
      <t>Par groupe de techniciens (x2) spécialisés
y/c matériel nécessaire au repérage et levé des réseaux/canallisations existants</t>
    </r>
  </si>
  <si>
    <t>FOURNITURE ET POSE DE CUMULUS</t>
  </si>
  <si>
    <t>1.1</t>
  </si>
  <si>
    <t>INTERVENTIONS ET PETITS TRAVAUX</t>
  </si>
  <si>
    <r>
      <rPr>
        <b/>
        <sz val="16"/>
        <color theme="1"/>
        <rFont val="Gil"/>
      </rPr>
      <t>FOURNITURE ET POSE D'UN CUMULUS  - 30  L</t>
    </r>
    <r>
      <rPr>
        <sz val="16"/>
        <color theme="1"/>
        <rFont val="Gil"/>
      </rPr>
      <t xml:space="preserve">
y.c installation de chantier, amené et repli des moyens matériels et humains sur site
y. c raccordement au réseau existant
y.c réalisation d'un tronçon de réseaux complémentaires et nécessaire à l'installation
y.c équipements associés nécessaires au bon fonctionnement</t>
    </r>
  </si>
  <si>
    <r>
      <rPr>
        <b/>
        <sz val="16"/>
        <color theme="1"/>
        <rFont val="Gil"/>
      </rPr>
      <t>FOURNITURE ET POSE D'UN CUMULUS  - 100  L</t>
    </r>
    <r>
      <rPr>
        <sz val="16"/>
        <color theme="1"/>
        <rFont val="Gil"/>
      </rPr>
      <t xml:space="preserve">
y.c installation de chantier, amené et repli des moyens matériels et humains sur site
y. c raccordement au réseau existant
y.c réalisation d'un tronçon de réseaux complémentaires et nécessaire à l'installation
y.c équipements associés nécessaires au bon fonctionnement</t>
    </r>
  </si>
  <si>
    <r>
      <rPr>
        <b/>
        <sz val="16"/>
        <color theme="1"/>
        <rFont val="Gil"/>
      </rPr>
      <t>FOURNITURE ET POSE D'UN CUMULUS  - 200  L</t>
    </r>
    <r>
      <rPr>
        <sz val="16"/>
        <color theme="1"/>
        <rFont val="Gil"/>
      </rPr>
      <t xml:space="preserve">
y.c installation de chantier, amené et repli des moyens matériels et humains sur site
y. c raccordement au réseau existant
y.c réalisation d'un tronçon de réseaux complémentaires et nécessaire à l'installation
y.c équipements associés nécessaires au bon fonctionnement</t>
    </r>
  </si>
  <si>
    <r>
      <rPr>
        <b/>
        <sz val="16"/>
        <color theme="1"/>
        <rFont val="Gil"/>
      </rPr>
      <t>FOURNITURE ET POSE D'UN CUMULUS  - 300  L</t>
    </r>
    <r>
      <rPr>
        <sz val="16"/>
        <color theme="1"/>
        <rFont val="Gil"/>
      </rPr>
      <t xml:space="preserve">
y.c installation de chantier, amené et repli des moyens matériels et humains sur site
y. c raccordement au réseau existant
y.c réalisation d'un tronçon de réseaux complémentaires et nécessaire à l'installation
y.c équipements associés nécessaires au bon fonctionnement</t>
    </r>
  </si>
  <si>
    <t>Cases à remplir par l'entreprise</t>
  </si>
  <si>
    <t>DETAIL ESTIMATIF
« Travaux d’entretien et de réparations en plomberie pour les besoins des Ports de Commerce et de Plaisance de Corse du Sud »</t>
  </si>
  <si>
    <t>Montant T.T.C.</t>
  </si>
  <si>
    <r>
      <rPr>
        <b/>
        <sz val="16"/>
        <color theme="1"/>
        <rFont val="Gil"/>
      </rPr>
      <t>FOURNITURE ET POSE D'UN CUMULUS  - 15  L</t>
    </r>
    <r>
      <rPr>
        <sz val="16"/>
        <color theme="1"/>
        <rFont val="Gil"/>
      </rPr>
      <t xml:space="preserve">
y.c installation de chantier, amené et repli des moyens matériels et humains sur site
y. c raccordement au réseau existant
y.c réalisation d'un tronçon de réseaux complémentaires et nécessaire à l'installation
y.c équipements associés nécessaires au bon fonctionnement</t>
    </r>
  </si>
  <si>
    <t>INSTALLATION NOUVELLE CLIMATISAION MONO-SPLIT</t>
  </si>
  <si>
    <r>
      <t xml:space="preserve">INSTALLATION NOUVELLE CLIMATISAION MONO-SPLIT 2,5K
</t>
    </r>
    <r>
      <rPr>
        <sz val="16"/>
        <color theme="1"/>
        <rFont val="Gil"/>
      </rPr>
      <t>y. c raccordement au réseau existant
y.c réalisation d'un tronçon de réseaux complémentaires et nécessaire à l'installation
y.c équipements associés nécessaires au bon fonctionnement</t>
    </r>
  </si>
  <si>
    <r>
      <t xml:space="preserve">INSTALLATION NOUVELLE CLIMATISAION MONO-SPLIT 3,5K
</t>
    </r>
    <r>
      <rPr>
        <sz val="16"/>
        <color theme="1"/>
        <rFont val="Gil"/>
      </rPr>
      <t>y. c raccordement au réseau existant
y.c réalisation d'un tronçon de réseaux complémentaires et nécessaire à l'installation
y.c équipements associés nécessaires au bon fonctionnement</t>
    </r>
  </si>
  <si>
    <t>TRAVAUX SANITAIRES</t>
  </si>
  <si>
    <r>
      <t xml:space="preserve">DEPOSE FOURNITURE ET POSE DE WC POSE AU SOL
</t>
    </r>
    <r>
      <rPr>
        <sz val="16"/>
        <color theme="1"/>
        <rFont val="Gil"/>
      </rPr>
      <t>y. c raccordement au réseau existant
y.c réalisation d'un tronçon de réseaux complémentaires et nécessaire à l'installation
y.c équipements associés nécessaires au bon fonctionnement</t>
    </r>
  </si>
  <si>
    <r>
      <t xml:space="preserve">DEPOSE FOURNITURE ET POSE DE WC POSE AU SOL POUR PMR
</t>
    </r>
    <r>
      <rPr>
        <sz val="16"/>
        <color theme="1"/>
        <rFont val="Gil"/>
      </rPr>
      <t>y. c raccordement au réseau existant
y.c réalisation d'un tronçon de réseaux complémentaires et nécessaire à l'installation
y.c équipements associés nécessaires au bon fonctionnement</t>
    </r>
  </si>
  <si>
    <r>
      <t xml:space="preserve">DEPOSE FOURNITURE ET POSE DE WC SUSPENDU
</t>
    </r>
    <r>
      <rPr>
        <sz val="16"/>
        <color theme="1"/>
        <rFont val="Gil"/>
      </rPr>
      <t>y. c raccordement au réseau existant
y.c réalisation d'un tronçon de réseaux complémentaires et nécessaire à l'installation
y.c équipements associés nécessaires au bon fonctionnement</t>
    </r>
  </si>
  <si>
    <r>
      <t xml:space="preserve">DEPOSE FOURNITURE ET POSE DE WC SUSPENDU POUR PMR
</t>
    </r>
    <r>
      <rPr>
        <sz val="16"/>
        <color theme="1"/>
        <rFont val="Gil"/>
      </rPr>
      <t>y. c raccordement au réseau existant
y.c réalisation d'un tronçon de réseaux complémentaires et nécessaire à l'installation
y.c équipements associés nécessaires au bon fonctionnement</t>
    </r>
  </si>
  <si>
    <r>
      <t xml:space="preserve">DEPOSE FOURNITURE ET POSE DE CHASSE D'EAU COMPLETE ENCASTREE GRAND PASSAGE
</t>
    </r>
    <r>
      <rPr>
        <sz val="16"/>
        <color theme="1"/>
        <rFont val="Gil"/>
      </rPr>
      <t>y.c équipements associés nécessaires au bon fonctionnement</t>
    </r>
  </si>
  <si>
    <r>
      <t xml:space="preserve">DEPOSE FOURNITURE ET POSE DE CHASSE D'EAU COMPLETE (flotteur…) POUR WC AU SOL
</t>
    </r>
    <r>
      <rPr>
        <sz val="16"/>
        <color theme="1"/>
        <rFont val="Gil"/>
      </rPr>
      <t>y.c équipements associés nécessaires au bon fonctionnement</t>
    </r>
  </si>
  <si>
    <r>
      <t xml:space="preserve">DEPOSE FOURNITURE ET POSE DE COLONNE DE DOUCHE COMPLETE NON ENCASTREE
</t>
    </r>
    <r>
      <rPr>
        <sz val="16"/>
        <color theme="1"/>
        <rFont val="Gil"/>
      </rPr>
      <t>y. c raccordement au réseau existant</t>
    </r>
    <r>
      <rPr>
        <b/>
        <sz val="16"/>
        <color theme="1"/>
        <rFont val="Gil"/>
      </rPr>
      <t xml:space="preserve">
</t>
    </r>
    <r>
      <rPr>
        <sz val="16"/>
        <color theme="1"/>
        <rFont val="Gil"/>
      </rPr>
      <t>y.c équipements associés nécessaires au bon fonctionnement</t>
    </r>
  </si>
  <si>
    <r>
      <rPr>
        <b/>
        <sz val="16"/>
        <color theme="1"/>
        <rFont val="Gil"/>
      </rPr>
      <t xml:space="preserve">DEPOSE,FOURNITURE ET POSE DE ROBINET DE TYPE "PUSH" GRAND PASSAGE
</t>
    </r>
    <r>
      <rPr>
        <sz val="16"/>
        <color theme="1"/>
        <rFont val="Gil"/>
      </rPr>
      <t>y.c équipements associés nécessaires au bon fonctionnement</t>
    </r>
  </si>
  <si>
    <r>
      <rPr>
        <b/>
        <sz val="16"/>
        <color theme="1"/>
        <rFont val="Gil"/>
      </rPr>
      <t xml:space="preserve">DEPOSE FOURNITURE ET POSE DE GROUPE SECURITE
</t>
    </r>
    <r>
      <rPr>
        <sz val="16"/>
        <color theme="1"/>
        <rFont val="Gil"/>
      </rPr>
      <t>y.c installation de chantier, amené et repli des moyens matériels et humains sur site
y.c équipements associés nécessaires au bon fonctionnement</t>
    </r>
  </si>
  <si>
    <r>
      <t xml:space="preserve">DEPOSE FOURNITURE ET POSE DE LIMITEUR DE PRESSION DE BASE
</t>
    </r>
    <r>
      <rPr>
        <sz val="16"/>
        <color theme="1"/>
        <rFont val="Gil"/>
      </rPr>
      <t>y.c installation de chantier, amené et repli des moyens matériels et humains sur site
y.c équipements associés nécessaires au bon fonctionnement</t>
    </r>
  </si>
  <si>
    <t>2.1</t>
  </si>
  <si>
    <t>2.2</t>
  </si>
  <si>
    <t>3.1</t>
  </si>
  <si>
    <t>3.2</t>
  </si>
  <si>
    <t>3.3</t>
  </si>
  <si>
    <t>3.4</t>
  </si>
  <si>
    <t>3.5</t>
  </si>
  <si>
    <t>3.6</t>
  </si>
  <si>
    <t>3.7</t>
  </si>
  <si>
    <t>3.8</t>
  </si>
  <si>
    <t>4.1</t>
  </si>
  <si>
    <t>4.2</t>
  </si>
  <si>
    <t>4.3</t>
  </si>
  <si>
    <t>4.4</t>
  </si>
  <si>
    <t>4.5</t>
  </si>
  <si>
    <t>5.1</t>
  </si>
  <si>
    <t>5.2</t>
  </si>
  <si>
    <t>5.3</t>
  </si>
  <si>
    <t>6.1</t>
  </si>
  <si>
    <t>6.2</t>
  </si>
  <si>
    <t>6.3</t>
  </si>
  <si>
    <t>ENTRETIEN - TRAITEMENTS - NETTOYAGE DES RESEAUX</t>
  </si>
  <si>
    <r>
      <t xml:space="preserve">DETARTRAGE CANALISATION BALLONS ECS
</t>
    </r>
    <r>
      <rPr>
        <sz val="16"/>
        <color theme="1"/>
        <rFont val="Gil"/>
      </rPr>
      <t>y. c prestation pour diametre jusqu'à 25mm</t>
    </r>
  </si>
  <si>
    <r>
      <t xml:space="preserve">TRAITEMENT ANTI LEGIONNELLE
</t>
    </r>
    <r>
      <rPr>
        <sz val="16"/>
        <color theme="1"/>
        <rFont val="Gil"/>
      </rPr>
      <t>Désinfection continue en circuit</t>
    </r>
  </si>
  <si>
    <t>5.4</t>
  </si>
  <si>
    <t>5.5</t>
  </si>
  <si>
    <t>5.6</t>
  </si>
  <si>
    <t>5.7</t>
  </si>
  <si>
    <t>5.8</t>
  </si>
  <si>
    <t>7.1</t>
  </si>
  <si>
    <t>7.2</t>
  </si>
  <si>
    <t>7.3</t>
  </si>
  <si>
    <t>7.4</t>
  </si>
  <si>
    <r>
      <t xml:space="preserve">MAJORATION  ASTREINTE COEFFICIENT 
</t>
    </r>
    <r>
      <rPr>
        <sz val="16"/>
        <color theme="1"/>
        <rFont val="Gil"/>
      </rPr>
      <t>Astreinte période fermeture entreprise</t>
    </r>
  </si>
  <si>
    <t>Ml,</t>
  </si>
  <si>
    <r>
      <t xml:space="preserve">DETARTRAGE CANALISATION BALLONS ECS
</t>
    </r>
    <r>
      <rPr>
        <sz val="16"/>
        <color theme="1"/>
        <rFont val="Gil"/>
      </rPr>
      <t>y. c prestation pour diametre jusqu'à 50mm</t>
    </r>
  </si>
  <si>
    <r>
      <t xml:space="preserve">INSPECTION VIDEO D'UNE JOURNEE
</t>
    </r>
    <r>
      <rPr>
        <sz val="16"/>
        <color theme="1"/>
        <rFont val="Gil"/>
      </rPr>
      <t>y. c rapport de l'inspection</t>
    </r>
    <r>
      <rPr>
        <b/>
        <sz val="16"/>
        <color theme="1"/>
        <rFont val="Gil"/>
      </rPr>
      <t xml:space="preserve"> </t>
    </r>
  </si>
  <si>
    <r>
      <t xml:space="preserve">INSPECTION VIDEO D'UNE DEMI-JOURNEE
</t>
    </r>
    <r>
      <rPr>
        <sz val="16"/>
        <color theme="1"/>
        <rFont val="Gil"/>
      </rPr>
      <t xml:space="preserve">y. c rapport de l'inspection </t>
    </r>
  </si>
  <si>
    <t xml:space="preserve">INSPECTION VIDEO A L'HEURE
y. c rapport de l'inspection </t>
  </si>
  <si>
    <t>5.9</t>
  </si>
  <si>
    <r>
      <t xml:space="preserve">TRAITEMENT ANTI LEGIONNELLE
</t>
    </r>
    <r>
      <rPr>
        <sz val="16"/>
        <color theme="1"/>
        <rFont val="Gil"/>
      </rPr>
      <t>Par choc thermique (puisages ECS à l'unité)</t>
    </r>
  </si>
  <si>
    <r>
      <t xml:space="preserve">TRAITEMENT ANTI LEGIONNELLE
</t>
    </r>
    <r>
      <rPr>
        <sz val="16"/>
        <color theme="1"/>
        <rFont val="Gil"/>
      </rPr>
      <t>Par hyperchloration (puisages ECS à l'unité)</t>
    </r>
  </si>
  <si>
    <r>
      <t xml:space="preserve">TRAITEMENT DES EAUX - HYGIENE (DESINFECTION DU RESEAU POUR 5REGARDS ET 100M DE CANALISATION)
</t>
    </r>
    <r>
      <rPr>
        <sz val="16"/>
        <color theme="1"/>
        <rFont val="Gil"/>
      </rPr>
      <t>y.c fourniture et application de désinfectant
y.c désinfection de regards et collecteurs</t>
    </r>
  </si>
  <si>
    <t>LOT 4 - PROPRIANO</t>
  </si>
  <si>
    <r>
      <t xml:space="preserve">Deplacement sur le site de PROPRIANO
Heures consécutives semaine ( de 7 à 17 h ts les jours sauf dimanche et jours féries )
</t>
    </r>
    <r>
      <rPr>
        <sz val="16"/>
        <color theme="1"/>
        <rFont val="Gil"/>
      </rPr>
      <t>Par Intervention d'une 1/2 journée</t>
    </r>
  </si>
  <si>
    <r>
      <t xml:space="preserve">Deplacement sur le site de PROPRIANO
Heures consécutives semaine ( de 7 à 17 h ts les jours sauf dimanche et jours féries )
</t>
    </r>
    <r>
      <rPr>
        <sz val="16"/>
        <color theme="1"/>
        <rFont val="Gil"/>
      </rPr>
      <t>Par Intervention d'une journée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</si>
</sst>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1">
    <font>
      <sz val="10"/>
      <name val="MS Sans Serif"/>
    </font>
    <font>
      <sz val="10"/>
      <name val="Arial"/>
      <family val="2"/>
    </font>
    <font>
      <b/>
      <sz val="10"/>
      <name val="Gil"/>
    </font>
    <font>
      <sz val="10"/>
      <name val="Gil"/>
    </font>
    <font>
      <sz val="11"/>
      <name val="Gil"/>
    </font>
    <font>
      <b/>
      <i/>
      <sz val="10"/>
      <name val="Gil"/>
    </font>
    <font>
      <b/>
      <sz val="20"/>
      <name val="Gil"/>
    </font>
    <font>
      <sz val="14"/>
      <name val="Gil"/>
    </font>
    <font>
      <sz val="10"/>
      <color rgb="FF0070C0"/>
      <name val="Gil"/>
    </font>
    <font>
      <sz val="18"/>
      <name val="Gil"/>
    </font>
    <font>
      <b/>
      <sz val="16"/>
      <name val="Gil"/>
    </font>
    <font>
      <b/>
      <sz val="22"/>
      <name val="Gil"/>
    </font>
    <font>
      <b/>
      <sz val="16"/>
      <color theme="1"/>
      <name val="Gil"/>
    </font>
    <font>
      <sz val="16"/>
      <color theme="1"/>
      <name val="Gil"/>
    </font>
    <font>
      <b/>
      <u/>
      <sz val="16"/>
      <color theme="1"/>
      <name val="Gil"/>
    </font>
    <font>
      <i/>
      <sz val="16"/>
      <name val="Gil"/>
    </font>
    <font>
      <sz val="20"/>
      <name val="Gil"/>
    </font>
    <font>
      <sz val="22"/>
      <name val="Gil"/>
    </font>
    <font>
      <sz val="18"/>
      <color rgb="FFFF0000"/>
      <name val="Gil"/>
    </font>
    <font>
      <sz val="18"/>
      <color theme="1"/>
      <name val="Gil"/>
    </font>
    <font>
      <sz val="10"/>
      <name val="MS Sans Serif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0" fillId="0" borderId="0"/>
    <xf numFmtId="0" fontId="1" fillId="0" borderId="0"/>
  </cellStyleXfs>
  <cellXfs count="82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44" fontId="3" fillId="0" borderId="0" xfId="0" applyNumberFormat="1" applyFont="1"/>
    <xf numFmtId="0" fontId="3" fillId="0" borderId="0" xfId="0" applyFont="1" applyAlignment="1">
      <alignment vertical="center"/>
    </xf>
    <xf numFmtId="4" fontId="3" fillId="0" borderId="0" xfId="0" applyNumberFormat="1" applyFont="1"/>
    <xf numFmtId="4" fontId="5" fillId="0" borderId="0" xfId="0" applyNumberFormat="1" applyFont="1" applyAlignment="1">
      <alignment vertical="center"/>
    </xf>
    <xf numFmtId="44" fontId="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4" fontId="7" fillId="0" borderId="0" xfId="0" applyNumberFormat="1" applyFont="1"/>
    <xf numFmtId="0" fontId="9" fillId="0" borderId="0" xfId="0" applyFont="1"/>
    <xf numFmtId="4" fontId="13" fillId="0" borderId="19" xfId="0" applyNumberFormat="1" applyFont="1" applyBorder="1" applyAlignment="1">
      <alignment vertical="center"/>
    </xf>
    <xf numFmtId="0" fontId="13" fillId="0" borderId="19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4" fontId="12" fillId="0" borderId="19" xfId="1" applyNumberFormat="1" applyFont="1" applyBorder="1" applyAlignment="1">
      <alignment vertical="center" wrapText="1"/>
    </xf>
    <xf numFmtId="4" fontId="13" fillId="0" borderId="19" xfId="1" applyNumberFormat="1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6" fillId="0" borderId="0" xfId="0" applyFont="1"/>
    <xf numFmtId="0" fontId="16" fillId="0" borderId="0" xfId="0" applyFont="1" applyAlignment="1">
      <alignment vertical="center"/>
    </xf>
    <xf numFmtId="0" fontId="10" fillId="0" borderId="18" xfId="0" applyFont="1" applyBorder="1" applyAlignment="1">
      <alignment horizontal="center" vertical="center"/>
    </xf>
    <xf numFmtId="0" fontId="17" fillId="0" borderId="0" xfId="0" applyFont="1"/>
    <xf numFmtId="44" fontId="18" fillId="2" borderId="19" xfId="0" applyNumberFormat="1" applyFont="1" applyFill="1" applyBorder="1" applyAlignment="1">
      <alignment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4" fontId="11" fillId="0" borderId="2" xfId="0" applyNumberFormat="1" applyFont="1" applyBorder="1" applyAlignment="1">
      <alignment horizontal="center" vertical="center"/>
    </xf>
    <xf numFmtId="44" fontId="11" fillId="0" borderId="2" xfId="0" applyNumberFormat="1" applyFont="1" applyBorder="1" applyAlignment="1">
      <alignment horizontal="center" vertical="center" wrapText="1"/>
    </xf>
    <xf numFmtId="44" fontId="19" fillId="0" borderId="20" xfId="0" applyNumberFormat="1" applyFont="1" applyBorder="1" applyAlignment="1">
      <alignment horizontal="right" vertical="center"/>
    </xf>
    <xf numFmtId="44" fontId="17" fillId="0" borderId="6" xfId="0" applyNumberFormat="1" applyFont="1" applyBorder="1" applyAlignment="1">
      <alignment horizontal="center" vertical="center" wrapText="1"/>
    </xf>
    <xf numFmtId="44" fontId="19" fillId="3" borderId="20" xfId="0" applyNumberFormat="1" applyFont="1" applyFill="1" applyBorder="1" applyAlignment="1">
      <alignment horizontal="right" vertical="center"/>
    </xf>
    <xf numFmtId="0" fontId="3" fillId="0" borderId="0" xfId="2" applyFont="1"/>
    <xf numFmtId="0" fontId="2" fillId="0" borderId="0" xfId="2" applyFont="1" applyAlignment="1">
      <alignment horizontal="center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horizontal="center"/>
    </xf>
    <xf numFmtId="0" fontId="6" fillId="0" borderId="0" xfId="2" applyFont="1" applyAlignment="1">
      <alignment horizontal="center" vertical="center"/>
    </xf>
    <xf numFmtId="0" fontId="11" fillId="0" borderId="0" xfId="2" applyFont="1" applyAlignment="1">
      <alignment vertical="center"/>
    </xf>
    <xf numFmtId="0" fontId="11" fillId="0" borderId="0" xfId="2" applyFont="1" applyAlignment="1">
      <alignment horizontal="center" vertical="center" wrapText="1"/>
    </xf>
    <xf numFmtId="0" fontId="3" fillId="0" borderId="3" xfId="0" applyFont="1" applyBorder="1"/>
    <xf numFmtId="44" fontId="3" fillId="0" borderId="28" xfId="0" applyNumberFormat="1" applyFont="1" applyBorder="1" applyAlignment="1">
      <alignment vertical="center"/>
    </xf>
    <xf numFmtId="49" fontId="6" fillId="4" borderId="15" xfId="2" applyNumberFormat="1" applyFont="1" applyFill="1" applyBorder="1" applyAlignment="1">
      <alignment horizontal="center" vertical="center"/>
    </xf>
    <xf numFmtId="4" fontId="6" fillId="4" borderId="16" xfId="2" applyNumberFormat="1" applyFont="1" applyFill="1" applyBorder="1" applyAlignment="1">
      <alignment vertical="center"/>
    </xf>
    <xf numFmtId="4" fontId="6" fillId="4" borderId="16" xfId="0" applyNumberFormat="1" applyFont="1" applyFill="1" applyBorder="1" applyAlignment="1">
      <alignment vertical="center"/>
    </xf>
    <xf numFmtId="4" fontId="6" fillId="4" borderId="17" xfId="0" applyNumberFormat="1" applyFont="1" applyFill="1" applyBorder="1" applyAlignment="1">
      <alignment horizontal="right" vertical="center"/>
    </xf>
    <xf numFmtId="44" fontId="6" fillId="4" borderId="29" xfId="0" applyNumberFormat="1" applyFont="1" applyFill="1" applyBorder="1" applyAlignment="1">
      <alignment vertical="center"/>
    </xf>
    <xf numFmtId="49" fontId="6" fillId="4" borderId="3" xfId="2" applyNumberFormat="1" applyFont="1" applyFill="1" applyBorder="1" applyAlignment="1">
      <alignment horizontal="center" vertical="center"/>
    </xf>
    <xf numFmtId="44" fontId="6" fillId="4" borderId="4" xfId="0" applyNumberFormat="1" applyFont="1" applyFill="1" applyBorder="1" applyAlignment="1">
      <alignment vertical="center"/>
    </xf>
    <xf numFmtId="4" fontId="6" fillId="4" borderId="0" xfId="2" applyNumberFormat="1" applyFont="1" applyFill="1" applyAlignment="1">
      <alignment horizontal="center" vertical="center"/>
    </xf>
    <xf numFmtId="4" fontId="16" fillId="4" borderId="0" xfId="0" applyNumberFormat="1" applyFont="1" applyFill="1" applyAlignment="1">
      <alignment vertical="center"/>
    </xf>
    <xf numFmtId="44" fontId="6" fillId="4" borderId="1" xfId="0" applyNumberFormat="1" applyFont="1" applyFill="1" applyBorder="1" applyAlignment="1">
      <alignment horizontal="right" vertical="center"/>
    </xf>
    <xf numFmtId="49" fontId="6" fillId="4" borderId="11" xfId="2" applyNumberFormat="1" applyFont="1" applyFill="1" applyBorder="1" applyAlignment="1">
      <alignment horizontal="center" vertical="center"/>
    </xf>
    <xf numFmtId="4" fontId="6" fillId="4" borderId="12" xfId="2" applyNumberFormat="1" applyFont="1" applyFill="1" applyBorder="1" applyAlignment="1">
      <alignment horizontal="center" vertical="center"/>
    </xf>
    <xf numFmtId="4" fontId="16" fillId="4" borderId="12" xfId="0" applyNumberFormat="1" applyFont="1" applyFill="1" applyBorder="1" applyAlignment="1">
      <alignment horizontal="center" vertical="center"/>
    </xf>
    <xf numFmtId="44" fontId="6" fillId="4" borderId="13" xfId="0" applyNumberFormat="1" applyFont="1" applyFill="1" applyBorder="1" applyAlignment="1">
      <alignment horizontal="right" vertical="center"/>
    </xf>
    <xf numFmtId="44" fontId="6" fillId="4" borderId="14" xfId="0" applyNumberFormat="1" applyFont="1" applyFill="1" applyBorder="1" applyAlignment="1">
      <alignment vertical="center"/>
    </xf>
    <xf numFmtId="0" fontId="10" fillId="4" borderId="23" xfId="0" applyFont="1" applyFill="1" applyBorder="1" applyAlignment="1">
      <alignment horizontal="center" vertical="center"/>
    </xf>
    <xf numFmtId="4" fontId="14" fillId="4" borderId="21" xfId="0" applyNumberFormat="1" applyFont="1" applyFill="1" applyBorder="1" applyAlignment="1">
      <alignment horizontal="center" vertical="center" wrapText="1"/>
    </xf>
    <xf numFmtId="0" fontId="13" fillId="4" borderId="22" xfId="0" applyFont="1" applyFill="1" applyBorder="1" applyAlignment="1">
      <alignment horizontal="center" vertical="center"/>
    </xf>
    <xf numFmtId="4" fontId="13" fillId="4" borderId="22" xfId="0" applyNumberFormat="1" applyFont="1" applyFill="1" applyBorder="1" applyAlignment="1">
      <alignment vertical="center"/>
    </xf>
    <xf numFmtId="44" fontId="18" fillId="4" borderId="21" xfId="0" applyNumberFormat="1" applyFont="1" applyFill="1" applyBorder="1" applyAlignment="1">
      <alignment vertical="center"/>
    </xf>
    <xf numFmtId="44" fontId="9" fillId="4" borderId="26" xfId="0" applyNumberFormat="1" applyFont="1" applyFill="1" applyBorder="1" applyAlignment="1">
      <alignment horizontal="right" vertical="center"/>
    </xf>
    <xf numFmtId="4" fontId="14" fillId="4" borderId="18" xfId="0" applyNumberFormat="1" applyFont="1" applyFill="1" applyBorder="1" applyAlignment="1">
      <alignment horizontal="right" vertical="center" wrapText="1"/>
    </xf>
    <xf numFmtId="4" fontId="14" fillId="4" borderId="21" xfId="0" applyNumberFormat="1" applyFont="1" applyFill="1" applyBorder="1" applyAlignment="1">
      <alignment horizontal="right" vertical="center" wrapText="1"/>
    </xf>
    <xf numFmtId="4" fontId="14" fillId="4" borderId="27" xfId="0" applyNumberFormat="1" applyFont="1" applyFill="1" applyBorder="1" applyAlignment="1">
      <alignment horizontal="right" vertical="center" wrapText="1"/>
    </xf>
    <xf numFmtId="0" fontId="9" fillId="0" borderId="0" xfId="2" applyFont="1" applyAlignment="1">
      <alignment horizontal="center"/>
    </xf>
    <xf numFmtId="0" fontId="11" fillId="4" borderId="15" xfId="2" applyFont="1" applyFill="1" applyBorder="1" applyAlignment="1">
      <alignment horizontal="center" vertical="center" wrapText="1"/>
    </xf>
    <xf numFmtId="0" fontId="11" fillId="4" borderId="16" xfId="2" applyFont="1" applyFill="1" applyBorder="1" applyAlignment="1">
      <alignment horizontal="center" vertical="center" wrapText="1"/>
    </xf>
    <xf numFmtId="0" fontId="11" fillId="4" borderId="10" xfId="2" applyFont="1" applyFill="1" applyBorder="1" applyAlignment="1">
      <alignment horizontal="center" vertical="center" wrapText="1"/>
    </xf>
    <xf numFmtId="0" fontId="11" fillId="4" borderId="11" xfId="2" applyFont="1" applyFill="1" applyBorder="1" applyAlignment="1">
      <alignment horizontal="center" vertical="center" wrapText="1"/>
    </xf>
    <xf numFmtId="0" fontId="11" fillId="4" borderId="12" xfId="2" applyFont="1" applyFill="1" applyBorder="1" applyAlignment="1">
      <alignment horizontal="center" vertical="center" wrapText="1"/>
    </xf>
    <xf numFmtId="0" fontId="11" fillId="4" borderId="14" xfId="2" applyFont="1" applyFill="1" applyBorder="1" applyAlignment="1">
      <alignment horizontal="center" vertical="center" wrapText="1"/>
    </xf>
    <xf numFmtId="0" fontId="11" fillId="2" borderId="0" xfId="3" applyFont="1" applyFill="1" applyAlignment="1">
      <alignment horizontal="center" vertical="center"/>
    </xf>
    <xf numFmtId="4" fontId="6" fillId="4" borderId="16" xfId="2" applyNumberFormat="1" applyFont="1" applyFill="1" applyBorder="1" applyAlignment="1">
      <alignment horizontal="left" vertical="center" wrapText="1"/>
    </xf>
    <xf numFmtId="4" fontId="6" fillId="4" borderId="0" xfId="2" applyNumberFormat="1" applyFont="1" applyFill="1" applyAlignment="1">
      <alignment horizontal="left" vertical="center" wrapText="1"/>
    </xf>
    <xf numFmtId="4" fontId="6" fillId="4" borderId="12" xfId="2" applyNumberFormat="1" applyFont="1" applyFill="1" applyBorder="1" applyAlignment="1">
      <alignment horizontal="left" vertical="center" wrapText="1"/>
    </xf>
    <xf numFmtId="4" fontId="13" fillId="2" borderId="24" xfId="0" applyNumberFormat="1" applyFont="1" applyFill="1" applyBorder="1" applyAlignment="1">
      <alignment horizontal="center" vertical="center"/>
    </xf>
    <xf numFmtId="4" fontId="13" fillId="2" borderId="25" xfId="0" applyNumberFormat="1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</cellXfs>
  <cellStyles count="4">
    <cellStyle name="Normal" xfId="0" builtinId="0"/>
    <cellStyle name="Normal 2" xfId="3" xr:uid="{6AB36920-1D1C-4433-95DA-FCCC19D0EA55}"/>
    <cellStyle name="Normal 3" xfId="2" xr:uid="{84263769-EBAE-48F8-A309-ED0A8EE3D716}"/>
    <cellStyle name="Normal_estime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AC33C.B41610D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175220</xdr:rowOff>
    </xdr:from>
    <xdr:to>
      <xdr:col>1</xdr:col>
      <xdr:colOff>2207559</xdr:colOff>
      <xdr:row>4</xdr:row>
      <xdr:rowOff>72711</xdr:rowOff>
    </xdr:to>
    <xdr:pic>
      <xdr:nvPicPr>
        <xdr:cNvPr id="2" name="Image 1" descr="CCIC-LogoCMJN+PORTSdeCORSE.ai">
          <a:extLst>
            <a:ext uri="{FF2B5EF4-FFF2-40B4-BE49-F238E27FC236}">
              <a16:creationId xmlns:a16="http://schemas.microsoft.com/office/drawing/2014/main" id="{415E60EE-8814-4741-A0F7-C5235D5F7F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5220"/>
          <a:ext cx="2924735" cy="1620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7"/>
  <sheetViews>
    <sheetView showZeros="0" tabSelected="1" topLeftCell="A31" zoomScale="55" zoomScaleNormal="55" zoomScaleSheetLayoutView="55" workbookViewId="0">
      <selection activeCell="E35" sqref="E35:E43"/>
    </sheetView>
  </sheetViews>
  <sheetFormatPr baseColWidth="10" defaultColWidth="11.42578125" defaultRowHeight="14.25" outlineLevelRow="1"/>
  <cols>
    <col min="1" max="1" width="10.7109375" style="2" customWidth="1"/>
    <col min="2" max="2" width="33.7109375" style="1" customWidth="1"/>
    <col min="3" max="3" width="145.7109375" style="2" customWidth="1"/>
    <col min="4" max="4" width="15.7109375" style="8" customWidth="1"/>
    <col min="5" max="5" width="15.7109375" style="5" customWidth="1"/>
    <col min="6" max="7" width="35.7109375" style="3" customWidth="1"/>
    <col min="8" max="16384" width="11.42578125" style="2"/>
  </cols>
  <sheetData>
    <row r="1" spans="1:12" ht="8.1" customHeight="1" thickBot="1">
      <c r="A1" s="33"/>
      <c r="B1" s="34"/>
      <c r="C1" s="33"/>
      <c r="D1" s="35"/>
      <c r="E1" s="33"/>
      <c r="F1" s="33"/>
      <c r="G1" s="33"/>
    </row>
    <row r="2" spans="1:12" s="13" customFormat="1" ht="21.95" customHeight="1" thickTop="1">
      <c r="A2" s="66"/>
      <c r="B2" s="66"/>
      <c r="C2" s="67" t="s">
        <v>37</v>
      </c>
      <c r="D2" s="68"/>
      <c r="E2" s="68"/>
      <c r="F2" s="68"/>
      <c r="G2" s="69"/>
    </row>
    <row r="3" spans="1:12" ht="93" customHeight="1" thickBot="1">
      <c r="A3" s="66"/>
      <c r="B3" s="66"/>
      <c r="C3" s="70"/>
      <c r="D3" s="71"/>
      <c r="E3" s="71"/>
      <c r="F3" s="71"/>
      <c r="G3" s="72"/>
    </row>
    <row r="4" spans="1:12" ht="8.1" customHeight="1" thickTop="1">
      <c r="A4" s="36"/>
      <c r="B4" s="36"/>
      <c r="C4" s="39"/>
      <c r="D4" s="39"/>
      <c r="E4" s="39"/>
      <c r="F4" s="39"/>
      <c r="G4" s="39"/>
    </row>
    <row r="5" spans="1:12" ht="38.1" customHeight="1" thickBot="1">
      <c r="A5" s="33"/>
      <c r="B5" s="37"/>
      <c r="C5" s="37"/>
      <c r="D5" s="38"/>
      <c r="E5" s="38"/>
      <c r="F5" s="73" t="s">
        <v>36</v>
      </c>
      <c r="G5" s="73"/>
    </row>
    <row r="6" spans="1:12" s="22" customFormat="1" ht="28.5" thickTop="1">
      <c r="B6" s="79" t="s">
        <v>97</v>
      </c>
      <c r="C6" s="80"/>
      <c r="D6" s="80"/>
      <c r="E6" s="80"/>
      <c r="F6" s="80"/>
      <c r="G6" s="81"/>
      <c r="H6" s="21"/>
      <c r="I6" s="21"/>
      <c r="J6" s="21"/>
      <c r="K6" s="21"/>
      <c r="L6" s="21"/>
    </row>
    <row r="7" spans="1:12" s="24" customFormat="1" ht="28.5" thickBot="1">
      <c r="B7" s="26" t="s">
        <v>0</v>
      </c>
      <c r="C7" s="27" t="s">
        <v>1</v>
      </c>
      <c r="D7" s="27" t="s">
        <v>5</v>
      </c>
      <c r="E7" s="28" t="s">
        <v>4</v>
      </c>
      <c r="F7" s="29" t="s">
        <v>3</v>
      </c>
      <c r="G7" s="31" t="s">
        <v>2</v>
      </c>
    </row>
    <row r="8" spans="1:12" s="4" customFormat="1" ht="21" outlineLevel="1" thickTop="1">
      <c r="B8" s="63"/>
      <c r="C8" s="58" t="s">
        <v>29</v>
      </c>
      <c r="D8" s="64"/>
      <c r="E8" s="64"/>
      <c r="F8" s="64"/>
      <c r="G8" s="65"/>
      <c r="H8" s="40"/>
      <c r="I8" s="2"/>
      <c r="J8" s="2"/>
      <c r="K8" s="2"/>
      <c r="L8" s="2"/>
    </row>
    <row r="9" spans="1:12" s="10" customFormat="1" ht="113.25" customHeight="1" outlineLevel="1">
      <c r="B9" s="16" t="s">
        <v>30</v>
      </c>
      <c r="C9" s="18" t="s">
        <v>39</v>
      </c>
      <c r="D9" s="15" t="s">
        <v>6</v>
      </c>
      <c r="E9" s="14">
        <v>1</v>
      </c>
      <c r="F9" s="25"/>
      <c r="G9" s="30">
        <f t="shared" ref="G9" si="0">F9*E9</f>
        <v>0</v>
      </c>
      <c r="H9" s="9"/>
      <c r="I9" s="9"/>
      <c r="J9" s="9"/>
      <c r="K9" s="9"/>
      <c r="L9" s="9"/>
    </row>
    <row r="10" spans="1:12" s="10" customFormat="1" ht="113.25" customHeight="1" outlineLevel="1">
      <c r="B10" s="16" t="s">
        <v>10</v>
      </c>
      <c r="C10" s="18" t="s">
        <v>32</v>
      </c>
      <c r="D10" s="15" t="s">
        <v>6</v>
      </c>
      <c r="E10" s="14">
        <v>1</v>
      </c>
      <c r="F10" s="25"/>
      <c r="G10" s="30">
        <f t="shared" ref="G10:G15" si="1">F10*E10</f>
        <v>0</v>
      </c>
      <c r="H10" s="9"/>
      <c r="I10" s="9"/>
      <c r="J10" s="9"/>
      <c r="K10" s="9"/>
      <c r="L10" s="9"/>
    </row>
    <row r="11" spans="1:12" s="10" customFormat="1" ht="113.25" customHeight="1" outlineLevel="1">
      <c r="B11" s="16" t="s">
        <v>13</v>
      </c>
      <c r="C11" s="18" t="s">
        <v>33</v>
      </c>
      <c r="D11" s="15" t="s">
        <v>6</v>
      </c>
      <c r="E11" s="14">
        <v>1</v>
      </c>
      <c r="F11" s="25"/>
      <c r="G11" s="30">
        <f t="shared" si="1"/>
        <v>0</v>
      </c>
      <c r="H11" s="9"/>
      <c r="I11" s="9"/>
      <c r="J11" s="9"/>
      <c r="K11" s="9"/>
      <c r="L11" s="9"/>
    </row>
    <row r="12" spans="1:12" s="10" customFormat="1" ht="113.25" customHeight="1" outlineLevel="1">
      <c r="B12" s="16" t="s">
        <v>14</v>
      </c>
      <c r="C12" s="18" t="s">
        <v>34</v>
      </c>
      <c r="D12" s="15" t="s">
        <v>6</v>
      </c>
      <c r="E12" s="14">
        <v>1</v>
      </c>
      <c r="F12" s="25"/>
      <c r="G12" s="30">
        <f t="shared" si="1"/>
        <v>0</v>
      </c>
      <c r="H12" s="9"/>
      <c r="I12" s="9"/>
      <c r="J12" s="9"/>
      <c r="K12" s="9"/>
      <c r="L12" s="9"/>
    </row>
    <row r="13" spans="1:12" s="10" customFormat="1" ht="113.25" customHeight="1" outlineLevel="1">
      <c r="B13" s="16" t="s">
        <v>11</v>
      </c>
      <c r="C13" s="18" t="s">
        <v>35</v>
      </c>
      <c r="D13" s="15" t="s">
        <v>6</v>
      </c>
      <c r="E13" s="14">
        <v>1</v>
      </c>
      <c r="F13" s="25"/>
      <c r="G13" s="30">
        <f t="shared" si="1"/>
        <v>0</v>
      </c>
      <c r="H13" s="9"/>
      <c r="I13" s="9"/>
      <c r="J13" s="9"/>
      <c r="K13" s="9"/>
      <c r="L13" s="9"/>
    </row>
    <row r="14" spans="1:12" s="10" customFormat="1" ht="60.75" outlineLevel="1">
      <c r="B14" s="16" t="s">
        <v>12</v>
      </c>
      <c r="C14" s="18" t="s">
        <v>52</v>
      </c>
      <c r="D14" s="15" t="s">
        <v>6</v>
      </c>
      <c r="E14" s="14">
        <v>1</v>
      </c>
      <c r="F14" s="25"/>
      <c r="G14" s="30">
        <f t="shared" si="1"/>
        <v>0</v>
      </c>
      <c r="H14" s="9"/>
      <c r="I14" s="9"/>
      <c r="J14" s="9"/>
      <c r="K14" s="9"/>
      <c r="L14" s="9"/>
    </row>
    <row r="15" spans="1:12" s="10" customFormat="1" ht="60.75" outlineLevel="1">
      <c r="B15" s="16" t="s">
        <v>17</v>
      </c>
      <c r="C15" s="17" t="s">
        <v>53</v>
      </c>
      <c r="D15" s="15" t="s">
        <v>6</v>
      </c>
      <c r="E15" s="14">
        <v>1</v>
      </c>
      <c r="F15" s="25"/>
      <c r="G15" s="30">
        <f t="shared" si="1"/>
        <v>0</v>
      </c>
      <c r="H15" s="9"/>
      <c r="I15" s="9"/>
      <c r="J15" s="9"/>
      <c r="K15" s="9"/>
      <c r="L15" s="9"/>
    </row>
    <row r="16" spans="1:12" s="4" customFormat="1" ht="23.25" outlineLevel="1">
      <c r="B16" s="57"/>
      <c r="C16" s="58" t="s">
        <v>40</v>
      </c>
      <c r="D16" s="59"/>
      <c r="E16" s="60"/>
      <c r="F16" s="61"/>
      <c r="G16" s="62"/>
      <c r="H16" s="2"/>
      <c r="I16" s="2"/>
      <c r="J16" s="2"/>
      <c r="K16" s="2"/>
      <c r="L16" s="2"/>
    </row>
    <row r="17" spans="2:12" s="10" customFormat="1" ht="81" outlineLevel="1">
      <c r="B17" s="16" t="s">
        <v>54</v>
      </c>
      <c r="C17" s="17" t="s">
        <v>41</v>
      </c>
      <c r="D17" s="15" t="s">
        <v>6</v>
      </c>
      <c r="E17" s="14">
        <v>1</v>
      </c>
      <c r="F17" s="25"/>
      <c r="G17" s="30">
        <f t="shared" ref="G17:G18" si="2">F17*E17</f>
        <v>0</v>
      </c>
      <c r="H17" s="9"/>
      <c r="I17" s="9"/>
      <c r="J17" s="9"/>
      <c r="K17" s="9"/>
      <c r="L17" s="9"/>
    </row>
    <row r="18" spans="2:12" s="10" customFormat="1" ht="81" outlineLevel="1">
      <c r="B18" s="16" t="s">
        <v>55</v>
      </c>
      <c r="C18" s="17" t="s">
        <v>42</v>
      </c>
      <c r="D18" s="15" t="s">
        <v>6</v>
      </c>
      <c r="E18" s="14">
        <v>1</v>
      </c>
      <c r="F18" s="25"/>
      <c r="G18" s="30">
        <f t="shared" si="2"/>
        <v>0</v>
      </c>
      <c r="H18" s="9"/>
      <c r="I18" s="9"/>
      <c r="J18" s="9"/>
      <c r="K18" s="9"/>
      <c r="L18" s="9"/>
    </row>
    <row r="19" spans="2:12" s="4" customFormat="1" ht="23.25" outlineLevel="1">
      <c r="B19" s="57"/>
      <c r="C19" s="58" t="s">
        <v>43</v>
      </c>
      <c r="D19" s="59"/>
      <c r="E19" s="60"/>
      <c r="F19" s="61"/>
      <c r="G19" s="62"/>
      <c r="H19" s="2"/>
      <c r="I19" s="2"/>
      <c r="J19" s="2"/>
      <c r="K19" s="2"/>
      <c r="L19" s="2"/>
    </row>
    <row r="20" spans="2:12" s="10" customFormat="1" ht="81" outlineLevel="1">
      <c r="B20" s="23" t="s">
        <v>56</v>
      </c>
      <c r="C20" s="17" t="s">
        <v>44</v>
      </c>
      <c r="D20" s="15" t="s">
        <v>6</v>
      </c>
      <c r="E20" s="14">
        <v>1</v>
      </c>
      <c r="F20" s="25"/>
      <c r="G20" s="30">
        <f t="shared" ref="G20" si="3">F20*E20</f>
        <v>0</v>
      </c>
      <c r="H20" s="9"/>
      <c r="I20" s="9"/>
      <c r="J20" s="9"/>
      <c r="K20" s="9"/>
      <c r="L20" s="9"/>
    </row>
    <row r="21" spans="2:12" s="10" customFormat="1" ht="81" outlineLevel="1">
      <c r="B21" s="23" t="s">
        <v>57</v>
      </c>
      <c r="C21" s="17" t="s">
        <v>45</v>
      </c>
      <c r="D21" s="15" t="s">
        <v>6</v>
      </c>
      <c r="E21" s="14">
        <v>1</v>
      </c>
      <c r="F21" s="25"/>
      <c r="G21" s="30">
        <f t="shared" ref="G21:G22" si="4">F21*E21</f>
        <v>0</v>
      </c>
      <c r="H21" s="9"/>
      <c r="I21" s="9"/>
      <c r="J21" s="9"/>
      <c r="K21" s="9"/>
      <c r="L21" s="9"/>
    </row>
    <row r="22" spans="2:12" s="10" customFormat="1" ht="81" outlineLevel="1">
      <c r="B22" s="23" t="s">
        <v>58</v>
      </c>
      <c r="C22" s="17" t="s">
        <v>46</v>
      </c>
      <c r="D22" s="15" t="s">
        <v>6</v>
      </c>
      <c r="E22" s="14">
        <v>1</v>
      </c>
      <c r="F22" s="25"/>
      <c r="G22" s="30">
        <f t="shared" si="4"/>
        <v>0</v>
      </c>
      <c r="H22" s="9"/>
      <c r="I22" s="9"/>
      <c r="J22" s="9"/>
      <c r="K22" s="9"/>
      <c r="L22" s="9"/>
    </row>
    <row r="23" spans="2:12" s="10" customFormat="1" ht="81" outlineLevel="1">
      <c r="B23" s="23" t="s">
        <v>59</v>
      </c>
      <c r="C23" s="17" t="s">
        <v>47</v>
      </c>
      <c r="D23" s="15" t="s">
        <v>6</v>
      </c>
      <c r="E23" s="14">
        <v>1</v>
      </c>
      <c r="F23" s="25"/>
      <c r="G23" s="30">
        <f t="shared" ref="G23:G24" si="5">F23*E23</f>
        <v>0</v>
      </c>
      <c r="H23" s="9"/>
      <c r="I23" s="9"/>
      <c r="J23" s="9"/>
      <c r="K23" s="9"/>
      <c r="L23" s="9"/>
    </row>
    <row r="24" spans="2:12" s="10" customFormat="1" ht="40.5" outlineLevel="1">
      <c r="B24" s="23" t="s">
        <v>60</v>
      </c>
      <c r="C24" s="17" t="s">
        <v>49</v>
      </c>
      <c r="D24" s="15" t="s">
        <v>6</v>
      </c>
      <c r="E24" s="14">
        <v>1</v>
      </c>
      <c r="F24" s="25"/>
      <c r="G24" s="30">
        <f t="shared" si="5"/>
        <v>0</v>
      </c>
      <c r="H24" s="9"/>
      <c r="I24" s="9"/>
      <c r="J24" s="9"/>
      <c r="K24" s="9"/>
      <c r="L24" s="9"/>
    </row>
    <row r="25" spans="2:12" s="10" customFormat="1" ht="40.5" outlineLevel="1">
      <c r="B25" s="23" t="s">
        <v>61</v>
      </c>
      <c r="C25" s="17" t="s">
        <v>48</v>
      </c>
      <c r="D25" s="15" t="s">
        <v>6</v>
      </c>
      <c r="E25" s="14">
        <v>1</v>
      </c>
      <c r="F25" s="25"/>
      <c r="G25" s="30">
        <f t="shared" ref="G25" si="6">F25*E25</f>
        <v>0</v>
      </c>
      <c r="H25" s="9"/>
      <c r="I25" s="9"/>
      <c r="J25" s="9"/>
      <c r="K25" s="9"/>
      <c r="L25" s="9"/>
    </row>
    <row r="26" spans="2:12" s="10" customFormat="1" ht="60.75" outlineLevel="1">
      <c r="B26" s="23" t="s">
        <v>62</v>
      </c>
      <c r="C26" s="17" t="s">
        <v>50</v>
      </c>
      <c r="D26" s="15" t="s">
        <v>6</v>
      </c>
      <c r="E26" s="14">
        <v>1</v>
      </c>
      <c r="F26" s="25"/>
      <c r="G26" s="30">
        <f t="shared" ref="G26:G27" si="7">F26*E26</f>
        <v>0</v>
      </c>
      <c r="H26" s="9"/>
      <c r="I26" s="9"/>
      <c r="J26" s="9"/>
      <c r="K26" s="9"/>
      <c r="L26" s="9"/>
    </row>
    <row r="27" spans="2:12" s="10" customFormat="1" ht="40.5" outlineLevel="1">
      <c r="B27" s="23" t="s">
        <v>63</v>
      </c>
      <c r="C27" s="18" t="s">
        <v>51</v>
      </c>
      <c r="D27" s="15" t="s">
        <v>6</v>
      </c>
      <c r="E27" s="14">
        <v>1</v>
      </c>
      <c r="F27" s="25"/>
      <c r="G27" s="30">
        <f t="shared" si="7"/>
        <v>0</v>
      </c>
      <c r="H27" s="9"/>
      <c r="I27" s="9"/>
      <c r="J27" s="9"/>
      <c r="K27" s="9"/>
      <c r="L27" s="9"/>
    </row>
    <row r="28" spans="2:12" s="4" customFormat="1" ht="23.25" outlineLevel="1">
      <c r="B28" s="57"/>
      <c r="C28" s="58" t="s">
        <v>31</v>
      </c>
      <c r="D28" s="59"/>
      <c r="E28" s="60"/>
      <c r="F28" s="61"/>
      <c r="G28" s="62"/>
      <c r="H28" s="2"/>
      <c r="I28" s="2"/>
      <c r="J28" s="2"/>
      <c r="K28" s="2"/>
      <c r="L28" s="2"/>
    </row>
    <row r="29" spans="2:12" s="10" customFormat="1" ht="40.5" outlineLevel="1">
      <c r="B29" s="16" t="s">
        <v>64</v>
      </c>
      <c r="C29" s="17" t="s">
        <v>15</v>
      </c>
      <c r="D29" s="15" t="s">
        <v>6</v>
      </c>
      <c r="E29" s="14">
        <v>1</v>
      </c>
      <c r="F29" s="25"/>
      <c r="G29" s="30">
        <f t="shared" ref="G29:G31" si="8">F29*E29</f>
        <v>0</v>
      </c>
      <c r="H29" s="9"/>
      <c r="I29" s="9"/>
      <c r="J29" s="9"/>
      <c r="K29" s="9"/>
      <c r="L29" s="9"/>
    </row>
    <row r="30" spans="2:12" s="10" customFormat="1" ht="40.5" outlineLevel="1">
      <c r="B30" s="16" t="s">
        <v>65</v>
      </c>
      <c r="C30" s="17" t="s">
        <v>16</v>
      </c>
      <c r="D30" s="15" t="s">
        <v>6</v>
      </c>
      <c r="E30" s="14">
        <v>1</v>
      </c>
      <c r="F30" s="25"/>
      <c r="G30" s="30">
        <f t="shared" si="8"/>
        <v>0</v>
      </c>
      <c r="H30" s="9"/>
      <c r="I30" s="9"/>
      <c r="J30" s="9"/>
      <c r="K30" s="9"/>
      <c r="L30" s="9"/>
    </row>
    <row r="31" spans="2:12" s="10" customFormat="1" ht="40.5" outlineLevel="1">
      <c r="B31" s="16" t="s">
        <v>66</v>
      </c>
      <c r="C31" s="17" t="s">
        <v>24</v>
      </c>
      <c r="D31" s="15" t="s">
        <v>6</v>
      </c>
      <c r="E31" s="14">
        <v>1</v>
      </c>
      <c r="F31" s="25"/>
      <c r="G31" s="30">
        <f t="shared" si="8"/>
        <v>0</v>
      </c>
      <c r="H31" s="9"/>
      <c r="I31" s="9"/>
      <c r="J31" s="9"/>
      <c r="K31" s="9"/>
      <c r="L31" s="9"/>
    </row>
    <row r="32" spans="2:12" s="10" customFormat="1" ht="40.5" outlineLevel="1">
      <c r="B32" s="16" t="s">
        <v>67</v>
      </c>
      <c r="C32" s="17" t="s">
        <v>18</v>
      </c>
      <c r="D32" s="15" t="s">
        <v>19</v>
      </c>
      <c r="E32" s="77"/>
      <c r="F32" s="78"/>
      <c r="G32" s="32"/>
      <c r="H32" s="9"/>
      <c r="I32" s="9"/>
      <c r="J32" s="9"/>
      <c r="K32" s="9"/>
      <c r="L32" s="9"/>
    </row>
    <row r="33" spans="2:12" s="10" customFormat="1" ht="40.5" outlineLevel="1">
      <c r="B33" s="16" t="s">
        <v>68</v>
      </c>
      <c r="C33" s="17" t="s">
        <v>20</v>
      </c>
      <c r="D33" s="15" t="s">
        <v>19</v>
      </c>
      <c r="E33" s="77"/>
      <c r="F33" s="78"/>
      <c r="G33" s="32"/>
      <c r="H33" s="9"/>
      <c r="I33" s="9"/>
      <c r="J33" s="9"/>
      <c r="K33" s="9"/>
      <c r="L33" s="9"/>
    </row>
    <row r="34" spans="2:12" s="4" customFormat="1" ht="23.25" outlineLevel="1">
      <c r="B34" s="57"/>
      <c r="C34" s="58" t="s">
        <v>75</v>
      </c>
      <c r="D34" s="59"/>
      <c r="E34" s="60"/>
      <c r="F34" s="61"/>
      <c r="G34" s="62"/>
      <c r="H34" s="2"/>
      <c r="I34" s="2"/>
      <c r="J34" s="2"/>
      <c r="K34" s="2"/>
      <c r="L34" s="2"/>
    </row>
    <row r="35" spans="2:12" s="10" customFormat="1" ht="40.5" outlineLevel="1">
      <c r="B35" s="16" t="s">
        <v>69</v>
      </c>
      <c r="C35" s="17" t="s">
        <v>76</v>
      </c>
      <c r="D35" s="15" t="s">
        <v>88</v>
      </c>
      <c r="E35" s="14">
        <v>1</v>
      </c>
      <c r="F35" s="25"/>
      <c r="G35" s="30">
        <f t="shared" ref="G35:G43" si="9">F35*E35</f>
        <v>0</v>
      </c>
      <c r="H35" s="9"/>
      <c r="I35" s="9"/>
      <c r="J35" s="9"/>
      <c r="K35" s="9"/>
      <c r="L35" s="9"/>
    </row>
    <row r="36" spans="2:12" s="10" customFormat="1" ht="40.5" outlineLevel="1">
      <c r="B36" s="16" t="s">
        <v>70</v>
      </c>
      <c r="C36" s="17" t="s">
        <v>89</v>
      </c>
      <c r="D36" s="15" t="s">
        <v>88</v>
      </c>
      <c r="E36" s="14">
        <v>1</v>
      </c>
      <c r="F36" s="25"/>
      <c r="G36" s="30">
        <f t="shared" si="9"/>
        <v>0</v>
      </c>
      <c r="H36" s="9"/>
      <c r="I36" s="9"/>
      <c r="J36" s="9"/>
      <c r="K36" s="9"/>
      <c r="L36" s="9"/>
    </row>
    <row r="37" spans="2:12" s="10" customFormat="1" ht="40.5" outlineLevel="1">
      <c r="B37" s="16" t="s">
        <v>71</v>
      </c>
      <c r="C37" s="17" t="s">
        <v>92</v>
      </c>
      <c r="D37" s="15" t="s">
        <v>6</v>
      </c>
      <c r="E37" s="14">
        <v>1</v>
      </c>
      <c r="F37" s="25"/>
      <c r="G37" s="30">
        <f t="shared" ref="G37" si="10">F37*E37</f>
        <v>0</v>
      </c>
      <c r="H37" s="9"/>
      <c r="I37" s="9"/>
      <c r="J37" s="9"/>
      <c r="K37" s="9"/>
      <c r="L37" s="9"/>
    </row>
    <row r="38" spans="2:12" s="10" customFormat="1" ht="40.5" outlineLevel="1">
      <c r="B38" s="16" t="s">
        <v>78</v>
      </c>
      <c r="C38" s="17" t="s">
        <v>91</v>
      </c>
      <c r="D38" s="15" t="s">
        <v>6</v>
      </c>
      <c r="E38" s="14">
        <v>1</v>
      </c>
      <c r="F38" s="25"/>
      <c r="G38" s="30">
        <f t="shared" si="9"/>
        <v>0</v>
      </c>
      <c r="H38" s="9"/>
      <c r="I38" s="9"/>
      <c r="J38" s="9"/>
      <c r="K38" s="9"/>
      <c r="L38" s="9"/>
    </row>
    <row r="39" spans="2:12" s="10" customFormat="1" ht="40.5" outlineLevel="1">
      <c r="B39" s="16" t="s">
        <v>79</v>
      </c>
      <c r="C39" s="17" t="s">
        <v>90</v>
      </c>
      <c r="D39" s="15" t="s">
        <v>6</v>
      </c>
      <c r="E39" s="14">
        <v>1</v>
      </c>
      <c r="F39" s="25"/>
      <c r="G39" s="30">
        <f t="shared" si="9"/>
        <v>0</v>
      </c>
      <c r="H39" s="9"/>
      <c r="I39" s="9"/>
      <c r="J39" s="9"/>
      <c r="K39" s="9"/>
      <c r="L39" s="9"/>
    </row>
    <row r="40" spans="2:12" s="10" customFormat="1" ht="81" outlineLevel="1">
      <c r="B40" s="16" t="s">
        <v>80</v>
      </c>
      <c r="C40" s="17" t="s">
        <v>96</v>
      </c>
      <c r="D40" s="15" t="s">
        <v>6</v>
      </c>
      <c r="E40" s="14">
        <v>0</v>
      </c>
      <c r="F40" s="25"/>
      <c r="G40" s="30">
        <f t="shared" si="9"/>
        <v>0</v>
      </c>
      <c r="H40" s="9"/>
      <c r="I40" s="9"/>
      <c r="J40" s="9"/>
      <c r="K40" s="9"/>
      <c r="L40" s="9"/>
    </row>
    <row r="41" spans="2:12" s="10" customFormat="1" ht="40.5" outlineLevel="1">
      <c r="B41" s="16" t="s">
        <v>81</v>
      </c>
      <c r="C41" s="17" t="s">
        <v>94</v>
      </c>
      <c r="D41" s="15" t="s">
        <v>6</v>
      </c>
      <c r="E41" s="14">
        <v>0</v>
      </c>
      <c r="F41" s="25"/>
      <c r="G41" s="30">
        <f t="shared" si="9"/>
        <v>0</v>
      </c>
      <c r="H41" s="9"/>
      <c r="I41" s="9"/>
      <c r="J41" s="9"/>
      <c r="K41" s="9"/>
      <c r="L41" s="9"/>
    </row>
    <row r="42" spans="2:12" s="10" customFormat="1" ht="40.5" outlineLevel="1">
      <c r="B42" s="16" t="s">
        <v>82</v>
      </c>
      <c r="C42" s="17" t="s">
        <v>95</v>
      </c>
      <c r="D42" s="15" t="s">
        <v>6</v>
      </c>
      <c r="E42" s="14">
        <v>0</v>
      </c>
      <c r="F42" s="25"/>
      <c r="G42" s="30">
        <f t="shared" si="9"/>
        <v>0</v>
      </c>
      <c r="H42" s="9"/>
      <c r="I42" s="9"/>
      <c r="J42" s="9"/>
      <c r="K42" s="9"/>
      <c r="L42" s="9"/>
    </row>
    <row r="43" spans="2:12" s="10" customFormat="1" ht="40.5" outlineLevel="1">
      <c r="B43" s="16" t="s">
        <v>93</v>
      </c>
      <c r="C43" s="17" t="s">
        <v>77</v>
      </c>
      <c r="D43" s="15" t="s">
        <v>6</v>
      </c>
      <c r="E43" s="14">
        <v>0</v>
      </c>
      <c r="F43" s="25"/>
      <c r="G43" s="30">
        <f t="shared" si="9"/>
        <v>0</v>
      </c>
      <c r="H43" s="9"/>
      <c r="I43" s="9"/>
      <c r="J43" s="9"/>
      <c r="K43" s="9"/>
      <c r="L43" s="9"/>
    </row>
    <row r="44" spans="2:12" s="4" customFormat="1" ht="40.5" outlineLevel="1">
      <c r="B44" s="57"/>
      <c r="C44" s="58" t="s">
        <v>26</v>
      </c>
      <c r="D44" s="59"/>
      <c r="E44" s="60"/>
      <c r="F44" s="61"/>
      <c r="G44" s="62"/>
      <c r="H44" s="2"/>
      <c r="I44" s="2"/>
      <c r="J44" s="2"/>
      <c r="K44" s="2"/>
      <c r="L44" s="2"/>
    </row>
    <row r="45" spans="2:12" s="10" customFormat="1" ht="60.75" outlineLevel="1">
      <c r="B45" s="16" t="s">
        <v>72</v>
      </c>
      <c r="C45" s="17" t="s">
        <v>27</v>
      </c>
      <c r="D45" s="15" t="s">
        <v>6</v>
      </c>
      <c r="E45" s="14">
        <v>1</v>
      </c>
      <c r="F45" s="25"/>
      <c r="G45" s="30">
        <f t="shared" ref="G45:G46" si="11">F45*E45</f>
        <v>0</v>
      </c>
      <c r="H45" s="9"/>
      <c r="I45" s="9"/>
      <c r="J45" s="9"/>
      <c r="K45" s="9"/>
      <c r="L45" s="9"/>
    </row>
    <row r="46" spans="2:12" s="10" customFormat="1" ht="60.75" outlineLevel="1">
      <c r="B46" s="16" t="s">
        <v>73</v>
      </c>
      <c r="C46" s="17" t="s">
        <v>28</v>
      </c>
      <c r="D46" s="15" t="s">
        <v>6</v>
      </c>
      <c r="E46" s="14">
        <v>1</v>
      </c>
      <c r="F46" s="25"/>
      <c r="G46" s="30">
        <f t="shared" si="11"/>
        <v>0</v>
      </c>
      <c r="H46" s="9"/>
      <c r="I46" s="9"/>
      <c r="J46" s="9"/>
      <c r="K46" s="9"/>
      <c r="L46" s="9"/>
    </row>
    <row r="47" spans="2:12" s="10" customFormat="1" ht="81" outlineLevel="1">
      <c r="B47" s="16" t="s">
        <v>74</v>
      </c>
      <c r="C47" s="17" t="s">
        <v>25</v>
      </c>
      <c r="D47" s="15" t="s">
        <v>6</v>
      </c>
      <c r="E47" s="14">
        <v>1</v>
      </c>
      <c r="F47" s="25"/>
      <c r="G47" s="30">
        <f t="shared" ref="G47" si="12">F47*E47</f>
        <v>0</v>
      </c>
      <c r="H47" s="9"/>
      <c r="I47" s="9"/>
      <c r="J47" s="9"/>
      <c r="K47" s="9"/>
      <c r="L47" s="9"/>
    </row>
    <row r="48" spans="2:12" s="4" customFormat="1" ht="23.25" outlineLevel="1">
      <c r="B48" s="57"/>
      <c r="C48" s="58" t="s">
        <v>21</v>
      </c>
      <c r="D48" s="59"/>
      <c r="E48" s="60"/>
      <c r="F48" s="61"/>
      <c r="G48" s="62"/>
      <c r="H48" s="2"/>
      <c r="I48" s="2"/>
      <c r="J48" s="2"/>
      <c r="K48" s="2"/>
      <c r="L48" s="2"/>
    </row>
    <row r="49" spans="2:12" s="10" customFormat="1" ht="60.75" outlineLevel="1">
      <c r="B49" s="16" t="s">
        <v>83</v>
      </c>
      <c r="C49" s="17" t="s">
        <v>98</v>
      </c>
      <c r="D49" s="15" t="s">
        <v>22</v>
      </c>
      <c r="E49" s="14">
        <v>1</v>
      </c>
      <c r="F49" s="25"/>
      <c r="G49" s="30">
        <f t="shared" ref="G49" si="13">F49*E49</f>
        <v>0</v>
      </c>
      <c r="H49" s="9"/>
      <c r="I49" s="9"/>
      <c r="J49" s="9"/>
      <c r="K49" s="9"/>
      <c r="L49" s="9"/>
    </row>
    <row r="50" spans="2:12" s="10" customFormat="1" ht="60.75" outlineLevel="1">
      <c r="B50" s="16" t="s">
        <v>84</v>
      </c>
      <c r="C50" s="17" t="s">
        <v>99</v>
      </c>
      <c r="D50" s="15" t="s">
        <v>22</v>
      </c>
      <c r="E50" s="14">
        <v>1</v>
      </c>
      <c r="F50" s="25"/>
      <c r="G50" s="30">
        <f t="shared" ref="G50" si="14">F50*E50</f>
        <v>0</v>
      </c>
      <c r="H50" s="9"/>
      <c r="I50" s="9"/>
      <c r="J50" s="9"/>
      <c r="K50" s="9"/>
      <c r="L50" s="9"/>
    </row>
    <row r="51" spans="2:12" s="10" customFormat="1" ht="40.5" outlineLevel="1">
      <c r="B51" s="16" t="s">
        <v>85</v>
      </c>
      <c r="C51" s="17" t="s">
        <v>87</v>
      </c>
      <c r="D51" s="15" t="s">
        <v>19</v>
      </c>
      <c r="E51" s="77"/>
      <c r="F51" s="78"/>
      <c r="G51" s="32"/>
      <c r="H51" s="9"/>
      <c r="I51" s="9"/>
      <c r="J51" s="9"/>
      <c r="K51" s="9"/>
      <c r="L51" s="9"/>
    </row>
    <row r="52" spans="2:12" s="10" customFormat="1" ht="40.5" outlineLevel="1">
      <c r="B52" s="16" t="s">
        <v>86</v>
      </c>
      <c r="C52" s="17" t="s">
        <v>23</v>
      </c>
      <c r="D52" s="15" t="s">
        <v>19</v>
      </c>
      <c r="E52" s="77"/>
      <c r="F52" s="78"/>
      <c r="G52" s="32"/>
      <c r="H52" s="9"/>
      <c r="I52" s="9"/>
      <c r="J52" s="9"/>
      <c r="K52" s="9"/>
      <c r="L52" s="9"/>
    </row>
    <row r="53" spans="2:12" s="4" customFormat="1" ht="21" outlineLevel="1" thickBot="1">
      <c r="B53" s="19"/>
      <c r="C53" s="20"/>
      <c r="D53" s="8"/>
      <c r="E53" s="6"/>
      <c r="F53" s="7"/>
      <c r="G53" s="41"/>
      <c r="H53" s="2"/>
      <c r="I53" s="2"/>
      <c r="J53" s="2"/>
      <c r="K53" s="2"/>
      <c r="L53" s="2"/>
    </row>
    <row r="54" spans="2:12" s="11" customFormat="1" ht="27" thickTop="1">
      <c r="B54" s="42"/>
      <c r="C54" s="74" t="s">
        <v>97</v>
      </c>
      <c r="D54" s="43" t="s">
        <v>8</v>
      </c>
      <c r="E54" s="44"/>
      <c r="F54" s="45" t="s">
        <v>9</v>
      </c>
      <c r="G54" s="46">
        <f>SUBTOTAL(9,G8:G53)</f>
        <v>0</v>
      </c>
      <c r="H54" s="12"/>
      <c r="I54" s="12"/>
      <c r="J54" s="12"/>
      <c r="K54" s="12"/>
      <c r="L54" s="12"/>
    </row>
    <row r="55" spans="2:12" s="11" customFormat="1" ht="26.25">
      <c r="B55" s="47"/>
      <c r="C55" s="75"/>
      <c r="D55" s="49"/>
      <c r="E55" s="50"/>
      <c r="F55" s="51" t="s">
        <v>7</v>
      </c>
      <c r="G55" s="48">
        <f>0.1*G54</f>
        <v>0</v>
      </c>
      <c r="H55" s="12"/>
      <c r="I55" s="12"/>
      <c r="J55" s="12"/>
      <c r="K55" s="12"/>
      <c r="L55" s="12"/>
    </row>
    <row r="56" spans="2:12" s="11" customFormat="1" ht="27" thickBot="1">
      <c r="B56" s="52"/>
      <c r="C56" s="76"/>
      <c r="D56" s="53"/>
      <c r="E56" s="54"/>
      <c r="F56" s="55" t="s">
        <v>38</v>
      </c>
      <c r="G56" s="56">
        <f>G54+G55</f>
        <v>0</v>
      </c>
      <c r="H56" s="12"/>
      <c r="I56" s="12"/>
      <c r="J56" s="12"/>
      <c r="K56" s="12"/>
      <c r="L56" s="12"/>
    </row>
    <row r="57" spans="2:12" ht="15" thickTop="1"/>
  </sheetData>
  <mergeCells count="9">
    <mergeCell ref="A2:B3"/>
    <mergeCell ref="C2:G3"/>
    <mergeCell ref="F5:G5"/>
    <mergeCell ref="C54:C56"/>
    <mergeCell ref="E51:F51"/>
    <mergeCell ref="E52:F52"/>
    <mergeCell ref="E33:F33"/>
    <mergeCell ref="B6:G6"/>
    <mergeCell ref="E32:F32"/>
  </mergeCells>
  <phoneticPr fontId="0" type="noConversion"/>
  <printOptions horizontalCentered="1" verticalCentered="1"/>
  <pageMargins left="0.15748031496062992" right="0.11811023622047245" top="0.11811023622047245" bottom="3.937007874015748E-2" header="0.51181102362204722" footer="0.51181102362204722"/>
  <pageSetup paperSize="9" scale="3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DE</vt:lpstr>
      <vt:lpstr>DE!Impression_des_titres</vt:lpstr>
      <vt:lpstr>DE!Zone_d_impression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calellu</dc:title>
  <dc:creator>DDE</dc:creator>
  <cp:lastModifiedBy>Annonciade Casalta</cp:lastModifiedBy>
  <cp:lastPrinted>2025-03-31T09:55:47Z</cp:lastPrinted>
  <dcterms:created xsi:type="dcterms:W3CDTF">1998-07-26T08:40:53Z</dcterms:created>
  <dcterms:modified xsi:type="dcterms:W3CDTF">2025-05-30T07:29:48Z</dcterms:modified>
</cp:coreProperties>
</file>